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411_obs_eco\411_Obs_economie_GPA\Document\#7 - S2_2025\"/>
    </mc:Choice>
  </mc:AlternateContent>
  <xr:revisionPtr revIDLastSave="0" documentId="8_{C4129E5F-05BE-443F-BEA3-CB5D38A27006}" xr6:coauthVersionLast="47" xr6:coauthVersionMax="47" xr10:uidLastSave="{00000000-0000-0000-0000-000000000000}"/>
  <bookViews>
    <workbookView xWindow="28680" yWindow="-120" windowWidth="29040" windowHeight="15840" xr2:uid="{AB2CC9D5-F1BA-4471-9DFB-283439EA751A}"/>
  </bookViews>
  <sheets>
    <sheet name="Sommaire" sheetId="2" r:id="rId1"/>
    <sheet name="Figure 1" sheetId="1" r:id="rId2"/>
    <sheet name="Figure 2" sheetId="3" r:id="rId3"/>
    <sheet name="Figure 3" sheetId="4" r:id="rId4"/>
    <sheet name="Figure 4" sheetId="5" r:id="rId5"/>
    <sheet name="Figure 5" sheetId="6" r:id="rId6"/>
    <sheet name="Figure 6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<sst xmlns="http://schemas.openxmlformats.org/spreadsheetml/2006/main" count="196" uniqueCount="157">
  <si>
    <t>Figure 1 : Variation de l'emploi salarié privé par pays breton entre les 4e trimestres 2024 et 2025 [carte]</t>
  </si>
  <si>
    <t>lib_pays</t>
  </si>
  <si>
    <t>code_pays</t>
  </si>
  <si>
    <t>t</t>
  </si>
  <si>
    <t>eff_t-1</t>
  </si>
  <si>
    <t>eff_t</t>
  </si>
  <si>
    <t>evo_volume</t>
  </si>
  <si>
    <t>evo_taux</t>
  </si>
  <si>
    <t>autre</t>
  </si>
  <si>
    <t>Bretagne</t>
  </si>
  <si>
    <t>Dinan Agglomeration</t>
  </si>
  <si>
    <t>22DINA</t>
  </si>
  <si>
    <t>Lannion Tregor Communaute</t>
  </si>
  <si>
    <t>22TGOE</t>
  </si>
  <si>
    <t>Loudeac Communaute   Bretagne</t>
  </si>
  <si>
    <t>22CENB</t>
  </si>
  <si>
    <t>Pays d Auray</t>
  </si>
  <si>
    <t>56AURA</t>
  </si>
  <si>
    <t>Pays de Brest</t>
  </si>
  <si>
    <t>29BRES</t>
  </si>
  <si>
    <t>Pays de Broceliande</t>
  </si>
  <si>
    <t>35BROC</t>
  </si>
  <si>
    <t>Pays de Cornouaille</t>
  </si>
  <si>
    <t>29CORA</t>
  </si>
  <si>
    <t>Pays de Fougères</t>
  </si>
  <si>
    <t>35FOUG</t>
  </si>
  <si>
    <t>Pays de Guingamp</t>
  </si>
  <si>
    <t>22GUIN</t>
  </si>
  <si>
    <t>Pays de Lorient</t>
  </si>
  <si>
    <t>56LORI</t>
  </si>
  <si>
    <t>Pays de Morlaix</t>
  </si>
  <si>
    <t>22MORL</t>
  </si>
  <si>
    <t>Pays de Ploermel Coeur de Bret</t>
  </si>
  <si>
    <t>56PLOE</t>
  </si>
  <si>
    <t>Pays de Pontivy</t>
  </si>
  <si>
    <t>56PONT</t>
  </si>
  <si>
    <t>Pays de Redon - Bretagne Sud</t>
  </si>
  <si>
    <t>35RVIL</t>
  </si>
  <si>
    <t>Pays de Rennes</t>
  </si>
  <si>
    <t>35RENN</t>
  </si>
  <si>
    <t>Pays de Saint Brieuc</t>
  </si>
  <si>
    <t>22SBRI</t>
  </si>
  <si>
    <t>Pays de Saint-Malo</t>
  </si>
  <si>
    <t>35SAMA</t>
  </si>
  <si>
    <t>Pays de Vannes</t>
  </si>
  <si>
    <t>56VANN</t>
  </si>
  <si>
    <t>Pays de Vitre Porte de Bretagn</t>
  </si>
  <si>
    <t>35VIPB</t>
  </si>
  <si>
    <t>Pays des Vallons de Vilaine</t>
  </si>
  <si>
    <t>35VAVI</t>
  </si>
  <si>
    <t>Pays du Centre Ouest Bretagne</t>
  </si>
  <si>
    <t>22CEOB</t>
  </si>
  <si>
    <t>lib_epci</t>
  </si>
  <si>
    <t>siren_epci</t>
  </si>
  <si>
    <t>CA Guingamp-Paimpol Agglomération de l'Armor à l'Argoat</t>
  </si>
  <si>
    <t>200067981</t>
  </si>
  <si>
    <t>CC Leff Armor Communauté</t>
  </si>
  <si>
    <t>200069086</t>
  </si>
  <si>
    <t>2025_4t</t>
  </si>
  <si>
    <t>Figure 1 : [Zoom EPCI] - Intercommunalités du pays de Guingamp [carte]</t>
  </si>
  <si>
    <t>Second semestre 2025 : Face à la crise internationale, l'économie locale s'appuie sur ses forces</t>
  </si>
  <si>
    <t>Observatoire de l'économie de Guingamp-Paimpol Agglomération #7 - Mai 2026</t>
  </si>
  <si>
    <t>Sommaire</t>
  </si>
  <si>
    <t>Figure 2 : Évolution de l'emploi salarié par secteur dans Guingamp-Paimpol Agglomération entre les 2d semestres 2024 et 2025 [graphique]</t>
  </si>
  <si>
    <t>Étiquettes de lignes</t>
  </si>
  <si>
    <t>Guingamp-Paimpol agglomération</t>
  </si>
  <si>
    <t>Admin, santé, social</t>
  </si>
  <si>
    <t>Autres industries</t>
  </si>
  <si>
    <t>Hotellerie restauration</t>
  </si>
  <si>
    <t>Services administratifs et soutien</t>
  </si>
  <si>
    <t>Industrie agro-alimentaire</t>
  </si>
  <si>
    <t>Commerce de détail et automobile</t>
  </si>
  <si>
    <t>Autres services</t>
  </si>
  <si>
    <t>BTP</t>
  </si>
  <si>
    <t>Commerce, transport, entreposage</t>
  </si>
  <si>
    <t>Conseil, ingénierie, recherche</t>
  </si>
  <si>
    <t>Source : Acoss-Urssaf - Traitement : Adeupa</t>
  </si>
  <si>
    <t>Source : Urssaf et traitements Adeupa</t>
  </si>
  <si>
    <t>Figure 1 : Variation de l'emploi salarié privé par pays breton entre les 4e trimestres 2024 et 2025</t>
  </si>
  <si>
    <t>Figure 2 : Évolution de l'emploi salarié par secteur dans Guingamp-Paimpol Agglomération entre les 2d semestres 2024 et 2025</t>
  </si>
  <si>
    <t>entrepôts</t>
  </si>
  <si>
    <t>hébergement</t>
  </si>
  <si>
    <t>bureau</t>
  </si>
  <si>
    <t>commerces</t>
  </si>
  <si>
    <t>artisanat</t>
  </si>
  <si>
    <t>locaux industriels</t>
  </si>
  <si>
    <t>services publics</t>
  </si>
  <si>
    <t>Total général</t>
  </si>
  <si>
    <t>Source : SDES Sit@del2</t>
  </si>
  <si>
    <t>Retour sommaire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</si>
  <si>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</si>
  <si>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</si>
  <si>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</si>
  <si>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</si>
  <si>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</si>
  <si>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</si>
  <si>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</si>
  <si>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</si>
  <si>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</si>
  <si>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</si>
  <si>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Jugement d'ouverture de liquidation judiciaire</t>
  </si>
  <si>
    <t>Jugement d'ouverture d'une procédure de redressement judiciaire</t>
  </si>
  <si>
    <t>Source : Capfinancials - Traitement Adeupa</t>
  </si>
  <si>
    <t>code_ze2020</t>
  </si>
  <si>
    <t>lib_ze2020</t>
  </si>
  <si>
    <t>5301</t>
  </si>
  <si>
    <t>Auray</t>
  </si>
  <si>
    <t>5302</t>
  </si>
  <si>
    <t>Brest</t>
  </si>
  <si>
    <t>5303</t>
  </si>
  <si>
    <t>Carhaix-Plouguer</t>
  </si>
  <si>
    <t>5304</t>
  </si>
  <si>
    <t>Dinan</t>
  </si>
  <si>
    <t>5305</t>
  </si>
  <si>
    <t>Fougères</t>
  </si>
  <si>
    <t>5306</t>
  </si>
  <si>
    <t>Guingamp</t>
  </si>
  <si>
    <t>5307</t>
  </si>
  <si>
    <t>Lamballe-Armor</t>
  </si>
  <si>
    <t>5308</t>
  </si>
  <si>
    <t>Lannion</t>
  </si>
  <si>
    <t>5309</t>
  </si>
  <si>
    <t>Lorient</t>
  </si>
  <si>
    <t>5310</t>
  </si>
  <si>
    <t>Morlaix</t>
  </si>
  <si>
    <t>5311</t>
  </si>
  <si>
    <t>Ploërmel</t>
  </si>
  <si>
    <t>5312</t>
  </si>
  <si>
    <t>Pontivy-Loudéac</t>
  </si>
  <si>
    <t>5313</t>
  </si>
  <si>
    <t>Quimper</t>
  </si>
  <si>
    <t>5314</t>
  </si>
  <si>
    <t>Quimperlé</t>
  </si>
  <si>
    <t>5315</t>
  </si>
  <si>
    <t>Rennes</t>
  </si>
  <si>
    <t>5316</t>
  </si>
  <si>
    <t>Saint-Brieuc</t>
  </si>
  <si>
    <t>5317</t>
  </si>
  <si>
    <t>Saint-Malo</t>
  </si>
  <si>
    <t>5318</t>
  </si>
  <si>
    <t>Vannes</t>
  </si>
  <si>
    <t>5319</t>
  </si>
  <si>
    <t>Vitré</t>
  </si>
  <si>
    <t>Source : Insee, estimations de taux de chômage localisés</t>
  </si>
  <si>
    <t>Figure 5 : Taux de chômage par zone d'emploi au 4e trimestre 2025 [carte]</t>
  </si>
  <si>
    <t>logements ordinaires en collectif</t>
  </si>
  <si>
    <t>logements ordinaires en individuel groupé</t>
  </si>
  <si>
    <t>logements ordinaires en individuel pur</t>
  </si>
  <si>
    <t>total des logements ordinaires</t>
  </si>
  <si>
    <t>Source : SDES Sit@del - Traitement : Adeupa</t>
  </si>
  <si>
    <t>Figure 4 : Nombre d'ouvertures de procédures de liquidation judiciaire et de redressement dans Guingamp-Paimpol Agglomération au 2d semestre [graphique]</t>
  </si>
  <si>
    <t xml:space="preserve">Figure 3 : Surface autorisée (en m2) de locaux d'activité à Guingamp-Paimpol Agglomération au 2d semestre </t>
  </si>
  <si>
    <t>Figure 3 : Surface autorisée (en m2) de locaux d'activité à Guingamp-Paimpol Agglomération au 2d semestre [graphique]</t>
  </si>
  <si>
    <t>Figure 6 : Nombre de logements autorisés dans Guingamp-Paimpol Agglomération au 2d semestre [graphique]</t>
  </si>
  <si>
    <t>Figure 4 : Nombre d'ouvertures de procédures de liquidation judiciaire et de redressement dans Guingamp-Paimpol Agglomération au 2d semestre</t>
  </si>
  <si>
    <t>Figure 5 : Taux de chômage par zone d'emploi au 4e trimestre 2025</t>
  </si>
  <si>
    <t>Figure 6 : Nombre de logements autorisés dans Guingamp-Paimpol Agglomération au 2d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</si>
</sst>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rgb="FF0062A7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Aptos Narrow"/>
      <family val="2"/>
      <scheme val="minor"/>
    </font>
    <font>
      <i/>
      <sz val="11"/>
      <color theme="1"/>
      <name val="Arial"/>
      <family val="2"/>
    </font>
    <font>
      <b/>
      <sz val="12"/>
      <color rgb="FF0062A7"/>
      <name val="Arial"/>
      <family val="2"/>
    </font>
    <font>
      <sz val="8"/>
      <name val="Arial"/>
      <family val="2"/>
    </font>
    <font>
      <u/>
      <sz val="11"/>
      <color theme="10"/>
      <name val="Aptos Narrow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0" xfId="1" applyNumberFormat="1" applyFont="1"/>
    <xf numFmtId="0" fontId="7" fillId="0" borderId="0" xfId="0" applyFont="1"/>
    <xf numFmtId="10" fontId="4" fillId="0" borderId="0" xfId="1" applyNumberFormat="1" applyFont="1"/>
    <xf numFmtId="0" fontId="8" fillId="0" borderId="0" xfId="0" applyFont="1"/>
    <xf numFmtId="0" fontId="11" fillId="0" borderId="0" xfId="2" applyFont="1"/>
    <xf numFmtId="49" fontId="3" fillId="0" borderId="0" xfId="0" applyNumberFormat="1" applyFont="1"/>
    <xf numFmtId="0" fontId="3" fillId="0" borderId="0" xfId="3" applyFont="1"/>
    <xf numFmtId="0" fontId="4" fillId="0" borderId="0" xfId="3" applyFont="1"/>
  </cellXfs>
  <cellStyles count="4">
    <cellStyle name="Lien hypertexte" xfId="2" builtinId="8"/>
    <cellStyle name="Normal" xfId="0" builtinId="0"/>
    <cellStyle name="Normal 2" xfId="3" xr:uid="{1D110E5B-40AB-46CE-A8AD-56F437FAA035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3E0CC-4E55-4655-835C-F4602E18F31E}">
  <dimension ref="A1:A12"/>
  <sheetViews>
    <sheetView tabSelected="1" workbookViewId="0">
      <selection activeCell="I20" sqref="I20"/>
    </sheetView>
  </sheetViews>
  <sheetFormatPr baseColWidth="10" defaultRowHeight="12.75" x14ac:dyDescent="0.2"/>
  <cols>
    <col min="1" max="1" width="11.85546875" customWidth="1"/>
  </cols>
  <sheetData>
    <row r="1" spans="1:1" ht="18" x14ac:dyDescent="0.25">
      <c r="A1" s="1" t="s">
        <v>60</v>
      </c>
    </row>
    <row r="2" spans="1:1" ht="15.75" x14ac:dyDescent="0.25">
      <c r="A2" s="7" t="s">
        <v>61</v>
      </c>
    </row>
    <row r="5" spans="1:1" ht="15.75" x14ac:dyDescent="0.25">
      <c r="A5" s="7" t="s">
        <v>62</v>
      </c>
    </row>
    <row r="7" spans="1:1" ht="15" x14ac:dyDescent="0.2">
      <c r="A7" s="8" t="s">
        <v>78</v>
      </c>
    </row>
    <row r="8" spans="1:1" ht="15" x14ac:dyDescent="0.2">
      <c r="A8" s="8" t="s">
        <v>79</v>
      </c>
    </row>
    <row r="9" spans="1:1" ht="15" x14ac:dyDescent="0.2">
      <c r="A9" s="8" t="s">
        <v>151</v>
      </c>
    </row>
    <row r="10" spans="1:1" ht="15" x14ac:dyDescent="0.2">
      <c r="A10" s="8" t="s">
        <v>154</v>
      </c>
    </row>
    <row r="11" spans="1:1" ht="15" x14ac:dyDescent="0.2">
      <c r="A11" s="8" t="s">
        <v>155</v>
      </c>
    </row>
    <row r="12" spans="1:1" ht="15" x14ac:dyDescent="0.2">
      <c r="A12" s="8" t="s">
        <v>156</v>
      </c>
    </row>
  </sheetData>
  <phoneticPr fontId="9" type="noConversion"/>
  <hyperlinks>
    <hyperlink ref="A7" location="'Figure 1'!A1" display="Figure 1 : Variation de l'emploi salarié privé par pays breton entre les 4e trimestres 2024 et 2025" xr:uid="{F1E39B85-1ECB-4E11-8E5D-DC79D13C64F5}"/>
    <hyperlink ref="A8" location="'Figure 2'!A1" display="Figure 2 : Évolution de l'emploi salarié par secteur dans Guingamp-Paimpol Agglomération entre les 2d semestres 2024 et 2025" xr:uid="{D329BF09-2C5D-4C68-B41C-59B9EB83ED5D}"/>
    <hyperlink ref="A9" location="'Figure 3'!A1" display="Figure 3 : Surface autorisée (en m2) de locaux d'activité à Guingamp-Paimpol Agglomération au 1er semestre " xr:uid="{4BD64979-DA8C-45D6-B25F-C1A869932CA6}"/>
    <hyperlink ref="A10" location="'Figure 4'!A1" display="Figure 4 : Nombre d'ouvertures de procédures de liquidation judiciaire et de redressement au 1er semestre dans Guingamp-Paimpol Agglomération [graphique]" xr:uid="{81D59B97-5A71-4B01-AF1B-50290E5E7ED8}"/>
    <hyperlink ref="A11" location="'Figure 5'!A1" display="Figure 5 : Taux de chômage par zone d'emploi au 4e trimestre 2025" xr:uid="{0759185B-0125-405C-A92E-DB2AB6567639}"/>
    <hyperlink ref="A12" location="'Figure 6'!A1" display="Figure 6 : Nombre de logements autorisés dans Guingamp-Paimpol Agglomération au 2d semestre" xr:uid="{059B1E94-1A8A-4675-9408-5CFBEBB784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B839-B95B-4998-8511-639179AFC105}">
  <dimension ref="A1:G39"/>
  <sheetViews>
    <sheetView workbookViewId="0">
      <selection activeCell="A39" sqref="A39"/>
    </sheetView>
  </sheetViews>
  <sheetFormatPr baseColWidth="10" defaultRowHeight="12.75" x14ac:dyDescent="0.2"/>
  <cols>
    <col min="1" max="1" width="48" customWidth="1"/>
  </cols>
  <sheetData>
    <row r="1" spans="1:7" ht="18" x14ac:dyDescent="0.25">
      <c r="A1" s="1" t="s">
        <v>0</v>
      </c>
    </row>
    <row r="3" spans="1:7" ht="1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14.25" x14ac:dyDescent="0.2">
      <c r="A4" s="3" t="s">
        <v>8</v>
      </c>
      <c r="B4" s="3"/>
      <c r="C4" s="3" t="s">
        <v>58</v>
      </c>
      <c r="D4">
        <v>620</v>
      </c>
      <c r="E4">
        <v>592</v>
      </c>
      <c r="F4">
        <v>-28</v>
      </c>
      <c r="G4" s="4">
        <f>((E4-D4)/D4)</f>
        <v>-4.5161290322580643E-2</v>
      </c>
    </row>
    <row r="5" spans="1:7" ht="14.25" x14ac:dyDescent="0.2">
      <c r="A5" s="3" t="s">
        <v>9</v>
      </c>
      <c r="B5" s="3"/>
      <c r="C5" s="3" t="s">
        <v>58</v>
      </c>
      <c r="D5">
        <v>883175.1</v>
      </c>
      <c r="E5">
        <v>884904.3</v>
      </c>
      <c r="F5">
        <v>1729.2</v>
      </c>
      <c r="G5" s="4">
        <f t="shared" ref="G5:G26" si="0">((E5-D5)/D5)</f>
        <v>1.9579356347343463E-3</v>
      </c>
    </row>
    <row r="6" spans="1:7" ht="14.25" x14ac:dyDescent="0.2">
      <c r="A6" s="3" t="s">
        <v>10</v>
      </c>
      <c r="B6" s="3" t="s">
        <v>11</v>
      </c>
      <c r="C6" s="3" t="s">
        <v>58</v>
      </c>
      <c r="D6">
        <v>19779.400000000001</v>
      </c>
      <c r="E6">
        <v>19806</v>
      </c>
      <c r="F6">
        <v>26.6</v>
      </c>
      <c r="G6" s="4">
        <f t="shared" si="0"/>
        <v>1.3448335136555479E-3</v>
      </c>
    </row>
    <row r="7" spans="1:7" ht="14.25" x14ac:dyDescent="0.2">
      <c r="A7" s="3" t="s">
        <v>12</v>
      </c>
      <c r="B7" s="3" t="s">
        <v>13</v>
      </c>
      <c r="C7" s="3" t="s">
        <v>58</v>
      </c>
      <c r="D7">
        <v>17434.400000000001</v>
      </c>
      <c r="E7">
        <v>17250</v>
      </c>
      <c r="F7">
        <v>-184.2</v>
      </c>
      <c r="G7" s="4">
        <f t="shared" si="0"/>
        <v>-1.0576790712614225E-2</v>
      </c>
    </row>
    <row r="8" spans="1:7" ht="14.25" x14ac:dyDescent="0.2">
      <c r="A8" s="3" t="s">
        <v>14</v>
      </c>
      <c r="B8" s="3" t="s">
        <v>15</v>
      </c>
      <c r="C8" s="3" t="s">
        <v>58</v>
      </c>
      <c r="D8">
        <v>14142</v>
      </c>
      <c r="E8">
        <v>14318</v>
      </c>
      <c r="F8">
        <v>175.9</v>
      </c>
      <c r="G8" s="4">
        <f t="shared" si="0"/>
        <v>1.2445198698911045E-2</v>
      </c>
    </row>
    <row r="9" spans="1:7" ht="14.25" x14ac:dyDescent="0.2">
      <c r="A9" s="3" t="s">
        <v>16</v>
      </c>
      <c r="B9" s="3" t="s">
        <v>17</v>
      </c>
      <c r="C9" s="3" t="s">
        <v>58</v>
      </c>
      <c r="D9">
        <v>18961.5</v>
      </c>
      <c r="E9">
        <v>19256</v>
      </c>
      <c r="F9">
        <v>294.5</v>
      </c>
      <c r="G9" s="4">
        <f t="shared" si="0"/>
        <v>1.5531471666271128E-2</v>
      </c>
    </row>
    <row r="10" spans="1:7" ht="14.25" x14ac:dyDescent="0.2">
      <c r="A10" s="3" t="s">
        <v>18</v>
      </c>
      <c r="B10" s="3" t="s">
        <v>19</v>
      </c>
      <c r="C10" s="3" t="s">
        <v>58</v>
      </c>
      <c r="D10">
        <v>107841</v>
      </c>
      <c r="E10">
        <v>107740</v>
      </c>
      <c r="F10">
        <v>-101</v>
      </c>
      <c r="G10" s="4">
        <f t="shared" si="0"/>
        <v>-9.3656401554139887E-4</v>
      </c>
    </row>
    <row r="11" spans="1:7" ht="14.25" x14ac:dyDescent="0.2">
      <c r="A11" s="3" t="s">
        <v>20</v>
      </c>
      <c r="B11" s="3" t="s">
        <v>21</v>
      </c>
      <c r="C11" s="3" t="s">
        <v>58</v>
      </c>
      <c r="D11">
        <v>13158.9</v>
      </c>
      <c r="E11">
        <v>13065</v>
      </c>
      <c r="F11">
        <v>-93.9</v>
      </c>
      <c r="G11" s="4">
        <f t="shared" si="0"/>
        <v>-7.1358548206916714E-3</v>
      </c>
    </row>
    <row r="12" spans="1:7" ht="14.25" x14ac:dyDescent="0.2">
      <c r="A12" s="3" t="s">
        <v>22</v>
      </c>
      <c r="B12" s="3" t="s">
        <v>23</v>
      </c>
      <c r="C12" s="3" t="s">
        <v>58</v>
      </c>
      <c r="D12">
        <v>68784.7</v>
      </c>
      <c r="E12">
        <v>68716</v>
      </c>
      <c r="F12">
        <v>-68.5</v>
      </c>
      <c r="G12" s="4">
        <f t="shared" si="0"/>
        <v>-9.9876862151026462E-4</v>
      </c>
    </row>
    <row r="13" spans="1:7" ht="14.25" x14ac:dyDescent="0.2">
      <c r="A13" s="3" t="s">
        <v>24</v>
      </c>
      <c r="B13" s="3" t="s">
        <v>25</v>
      </c>
      <c r="C13" s="3" t="s">
        <v>58</v>
      </c>
      <c r="D13">
        <v>19706.400000000001</v>
      </c>
      <c r="E13">
        <v>19782</v>
      </c>
      <c r="F13">
        <v>75.400000000000006</v>
      </c>
      <c r="G13" s="4">
        <f t="shared" si="0"/>
        <v>3.8363171355497981E-3</v>
      </c>
    </row>
    <row r="14" spans="1:7" ht="14.25" x14ac:dyDescent="0.2">
      <c r="A14" s="3" t="s">
        <v>26</v>
      </c>
      <c r="B14" s="3" t="s">
        <v>27</v>
      </c>
      <c r="C14" s="3" t="s">
        <v>58</v>
      </c>
      <c r="D14">
        <v>18775.8</v>
      </c>
      <c r="E14">
        <v>18910</v>
      </c>
      <c r="F14">
        <v>133.80000000000001</v>
      </c>
      <c r="G14" s="4">
        <f t="shared" si="0"/>
        <v>7.1474983755685896E-3</v>
      </c>
    </row>
    <row r="15" spans="1:7" ht="14.25" x14ac:dyDescent="0.2">
      <c r="A15" s="3" t="s">
        <v>28</v>
      </c>
      <c r="B15" s="3" t="s">
        <v>29</v>
      </c>
      <c r="C15" s="3" t="s">
        <v>58</v>
      </c>
      <c r="D15">
        <v>67812.3</v>
      </c>
      <c r="E15">
        <v>68273</v>
      </c>
      <c r="F15">
        <v>460.5</v>
      </c>
      <c r="G15" s="4">
        <f t="shared" si="0"/>
        <v>6.7937527557684532E-3</v>
      </c>
    </row>
    <row r="16" spans="1:7" ht="14.25" x14ac:dyDescent="0.2">
      <c r="A16" s="3" t="s">
        <v>30</v>
      </c>
      <c r="B16" s="3" t="s">
        <v>31</v>
      </c>
      <c r="C16" s="3" t="s">
        <v>58</v>
      </c>
      <c r="D16">
        <v>29474</v>
      </c>
      <c r="E16">
        <v>29898</v>
      </c>
      <c r="F16">
        <v>423.5</v>
      </c>
      <c r="G16" s="4">
        <f t="shared" si="0"/>
        <v>1.4385560154712628E-2</v>
      </c>
    </row>
    <row r="17" spans="1:7" ht="14.25" x14ac:dyDescent="0.2">
      <c r="A17" s="3" t="s">
        <v>32</v>
      </c>
      <c r="B17" s="3" t="s">
        <v>33</v>
      </c>
      <c r="C17" s="3" t="s">
        <v>58</v>
      </c>
      <c r="D17">
        <v>19176.900000000001</v>
      </c>
      <c r="E17">
        <v>19133</v>
      </c>
      <c r="F17">
        <v>-44.3</v>
      </c>
      <c r="G17" s="4">
        <f t="shared" si="0"/>
        <v>-2.2892125421732109E-3</v>
      </c>
    </row>
    <row r="18" spans="1:7" ht="14.25" x14ac:dyDescent="0.2">
      <c r="A18" s="3" t="s">
        <v>34</v>
      </c>
      <c r="B18" s="3" t="s">
        <v>35</v>
      </c>
      <c r="C18" s="3" t="s">
        <v>58</v>
      </c>
      <c r="D18">
        <v>22326.400000000001</v>
      </c>
      <c r="E18">
        <v>22437</v>
      </c>
      <c r="F18">
        <v>110.5</v>
      </c>
      <c r="G18" s="4">
        <f t="shared" si="0"/>
        <v>4.9537766948544561E-3</v>
      </c>
    </row>
    <row r="19" spans="1:7" ht="14.25" x14ac:dyDescent="0.2">
      <c r="A19" s="3" t="s">
        <v>36</v>
      </c>
      <c r="B19" s="3" t="s">
        <v>37</v>
      </c>
      <c r="C19" s="3" t="s">
        <v>58</v>
      </c>
      <c r="D19">
        <v>10741.5</v>
      </c>
      <c r="E19">
        <v>10622.3</v>
      </c>
      <c r="F19">
        <v>-119.2</v>
      </c>
      <c r="G19" s="4">
        <f t="shared" si="0"/>
        <v>-1.1097146581017616E-2</v>
      </c>
    </row>
    <row r="20" spans="1:7" ht="14.25" x14ac:dyDescent="0.2">
      <c r="A20" s="3" t="s">
        <v>38</v>
      </c>
      <c r="B20" s="3" t="s">
        <v>39</v>
      </c>
      <c r="C20" s="3" t="s">
        <v>58</v>
      </c>
      <c r="D20">
        <v>219002.9</v>
      </c>
      <c r="E20">
        <v>218281</v>
      </c>
      <c r="F20">
        <v>-721.7</v>
      </c>
      <c r="G20" s="4">
        <f t="shared" si="0"/>
        <v>-3.2963033822839523E-3</v>
      </c>
    </row>
    <row r="21" spans="1:7" ht="14.25" x14ac:dyDescent="0.2">
      <c r="A21" s="3" t="s">
        <v>40</v>
      </c>
      <c r="B21" s="3" t="s">
        <v>41</v>
      </c>
      <c r="C21" s="3" t="s">
        <v>58</v>
      </c>
      <c r="D21">
        <v>55412</v>
      </c>
      <c r="E21">
        <v>55439</v>
      </c>
      <c r="F21">
        <v>27.3</v>
      </c>
      <c r="G21" s="4">
        <f t="shared" si="0"/>
        <v>4.8725907745614667E-4</v>
      </c>
    </row>
    <row r="22" spans="1:7" ht="14.25" x14ac:dyDescent="0.2">
      <c r="A22" s="3" t="s">
        <v>42</v>
      </c>
      <c r="B22" s="3" t="s">
        <v>43</v>
      </c>
      <c r="C22" s="3" t="s">
        <v>58</v>
      </c>
      <c r="D22">
        <v>43838.8</v>
      </c>
      <c r="E22">
        <v>44273</v>
      </c>
      <c r="F22">
        <v>434.2</v>
      </c>
      <c r="G22" s="4">
        <f t="shared" si="0"/>
        <v>9.9044681879977801E-3</v>
      </c>
    </row>
    <row r="23" spans="1:7" ht="14.25" x14ac:dyDescent="0.2">
      <c r="A23" s="3" t="s">
        <v>44</v>
      </c>
      <c r="B23" s="3" t="s">
        <v>45</v>
      </c>
      <c r="C23" s="3" t="s">
        <v>58</v>
      </c>
      <c r="D23">
        <v>58764.9</v>
      </c>
      <c r="E23">
        <v>58799</v>
      </c>
      <c r="F23">
        <v>34.5</v>
      </c>
      <c r="G23" s="4">
        <f t="shared" si="0"/>
        <v>5.8027836344482072E-4</v>
      </c>
    </row>
    <row r="24" spans="1:7" ht="14.25" x14ac:dyDescent="0.2">
      <c r="A24" s="3" t="s">
        <v>46</v>
      </c>
      <c r="B24" s="3" t="s">
        <v>47</v>
      </c>
      <c r="C24" s="3" t="s">
        <v>58</v>
      </c>
      <c r="D24">
        <v>32726.400000000001</v>
      </c>
      <c r="E24">
        <v>33360</v>
      </c>
      <c r="F24">
        <v>633.5</v>
      </c>
      <c r="G24" s="4">
        <f t="shared" si="0"/>
        <v>1.9360516280434101E-2</v>
      </c>
    </row>
    <row r="25" spans="1:7" ht="14.25" x14ac:dyDescent="0.2">
      <c r="A25" s="3" t="s">
        <v>48</v>
      </c>
      <c r="B25" s="3" t="s">
        <v>49</v>
      </c>
      <c r="C25" s="3" t="s">
        <v>58</v>
      </c>
      <c r="D25">
        <v>12128</v>
      </c>
      <c r="E25">
        <v>12373</v>
      </c>
      <c r="F25">
        <v>245</v>
      </c>
      <c r="G25" s="4">
        <f t="shared" si="0"/>
        <v>2.0201187335092349E-2</v>
      </c>
    </row>
    <row r="26" spans="1:7" ht="14.25" x14ac:dyDescent="0.2">
      <c r="A26" s="3" t="s">
        <v>50</v>
      </c>
      <c r="B26" s="3" t="s">
        <v>51</v>
      </c>
      <c r="C26" s="3" t="s">
        <v>58</v>
      </c>
      <c r="D26">
        <v>12566.9</v>
      </c>
      <c r="E26">
        <v>12582</v>
      </c>
      <c r="F26">
        <v>14.8</v>
      </c>
      <c r="G26" s="4">
        <f t="shared" si="0"/>
        <v>1.2015692016328898E-3</v>
      </c>
    </row>
    <row r="27" spans="1:7" ht="14.25" x14ac:dyDescent="0.2">
      <c r="A27" s="3"/>
      <c r="B27" s="3"/>
      <c r="C27" s="3"/>
      <c r="D27" s="3"/>
      <c r="E27" s="3"/>
      <c r="F27" s="3"/>
      <c r="G27" s="3"/>
    </row>
    <row r="28" spans="1:7" ht="14.25" x14ac:dyDescent="0.2">
      <c r="A28" s="5" t="s">
        <v>77</v>
      </c>
      <c r="B28" s="3"/>
      <c r="C28" s="3"/>
      <c r="D28" s="3"/>
      <c r="E28" s="3"/>
      <c r="F28" s="3"/>
      <c r="G28" s="3"/>
    </row>
    <row r="29" spans="1:7" ht="14.25" x14ac:dyDescent="0.2">
      <c r="A29" s="3"/>
      <c r="B29" s="3"/>
      <c r="C29" s="3"/>
      <c r="D29" s="3"/>
      <c r="E29" s="3"/>
      <c r="F29" s="3"/>
      <c r="G29" s="3"/>
    </row>
    <row r="30" spans="1:7" ht="14.25" x14ac:dyDescent="0.2">
      <c r="A30" s="3"/>
      <c r="B30" s="3"/>
      <c r="C30" s="3"/>
      <c r="D30" s="3"/>
      <c r="E30" s="3"/>
      <c r="F30" s="3"/>
      <c r="G30" s="3"/>
    </row>
    <row r="31" spans="1:7" ht="18" x14ac:dyDescent="0.25">
      <c r="A31" s="1" t="s">
        <v>59</v>
      </c>
      <c r="B31" s="3"/>
      <c r="C31" s="3"/>
      <c r="D31" s="3"/>
      <c r="E31" s="3"/>
      <c r="F31" s="3"/>
      <c r="G31" s="3"/>
    </row>
    <row r="32" spans="1:7" ht="14.25" x14ac:dyDescent="0.2">
      <c r="A32" s="3"/>
      <c r="B32" s="3"/>
      <c r="C32" s="3"/>
      <c r="D32" s="3"/>
      <c r="E32" s="3"/>
      <c r="F32" s="3"/>
      <c r="G32" s="3"/>
    </row>
    <row r="33" spans="1:7" ht="15" x14ac:dyDescent="0.25">
      <c r="A33" s="2" t="s">
        <v>52</v>
      </c>
      <c r="B33" s="2" t="s">
        <v>53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</row>
    <row r="34" spans="1:7" ht="14.25" x14ac:dyDescent="0.2">
      <c r="A34" s="3" t="s">
        <v>54</v>
      </c>
      <c r="B34" s="3" t="s">
        <v>55</v>
      </c>
      <c r="C34" s="3" t="s">
        <v>58</v>
      </c>
      <c r="D34">
        <v>14469.8</v>
      </c>
      <c r="E34">
        <v>14568.6</v>
      </c>
      <c r="F34">
        <v>99</v>
      </c>
      <c r="G34" s="6">
        <v>6.8280142099999995E-3</v>
      </c>
    </row>
    <row r="35" spans="1:7" ht="14.25" x14ac:dyDescent="0.2">
      <c r="A35" s="3" t="s">
        <v>56</v>
      </c>
      <c r="B35" s="3" t="s">
        <v>57</v>
      </c>
      <c r="C35" s="3" t="s">
        <v>58</v>
      </c>
      <c r="D35">
        <v>4306</v>
      </c>
      <c r="E35">
        <v>4341</v>
      </c>
      <c r="F35">
        <v>35</v>
      </c>
      <c r="G35" s="6">
        <v>8.1281932199999997E-3</v>
      </c>
    </row>
    <row r="36" spans="1:7" ht="14.25" x14ac:dyDescent="0.2">
      <c r="A36" s="3"/>
      <c r="B36" s="3"/>
      <c r="C36" s="3"/>
      <c r="D36" s="3"/>
      <c r="E36" s="3"/>
      <c r="F36" s="3"/>
      <c r="G36" s="3"/>
    </row>
    <row r="37" spans="1:7" ht="14.25" x14ac:dyDescent="0.2">
      <c r="A37" s="5" t="s">
        <v>77</v>
      </c>
      <c r="B37" s="3"/>
      <c r="C37" s="3"/>
      <c r="D37" s="3"/>
      <c r="E37" s="3"/>
      <c r="F37" s="3"/>
      <c r="G37" s="3"/>
    </row>
    <row r="39" spans="1:7" ht="15" x14ac:dyDescent="0.2">
      <c r="A39" s="8" t="s">
        <v>89</v>
      </c>
    </row>
  </sheetData>
  <hyperlinks>
    <hyperlink ref="A39" location="Sommaire!A1" display="Retour sommaire" xr:uid="{68CFEB67-ADE7-423A-83D0-60E23CBCCB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1D20-3CFC-4784-B728-536E29F9BBE3}">
  <dimension ref="A1:B17"/>
  <sheetViews>
    <sheetView workbookViewId="0">
      <selection activeCell="A17" sqref="A17"/>
    </sheetView>
  </sheetViews>
  <sheetFormatPr baseColWidth="10" defaultRowHeight="12.75" x14ac:dyDescent="0.2"/>
  <cols>
    <col min="1" max="1" width="48.85546875" customWidth="1"/>
    <col min="2" max="2" width="35.5703125" bestFit="1" customWidth="1"/>
  </cols>
  <sheetData>
    <row r="1" spans="1:2" ht="18" x14ac:dyDescent="0.25">
      <c r="A1" s="1" t="s">
        <v>63</v>
      </c>
    </row>
    <row r="3" spans="1:2" ht="15" x14ac:dyDescent="0.25">
      <c r="A3" s="2" t="s">
        <v>64</v>
      </c>
      <c r="B3" s="2" t="s">
        <v>65</v>
      </c>
    </row>
    <row r="4" spans="1:2" ht="14.25" x14ac:dyDescent="0.2">
      <c r="A4" s="3" t="s">
        <v>74</v>
      </c>
      <c r="B4" s="3">
        <v>-47</v>
      </c>
    </row>
    <row r="5" spans="1:2" ht="14.25" x14ac:dyDescent="0.2">
      <c r="A5" s="3" t="s">
        <v>73</v>
      </c>
      <c r="B5" s="3">
        <v>-29</v>
      </c>
    </row>
    <row r="6" spans="1:2" ht="14.25" x14ac:dyDescent="0.2">
      <c r="A6" s="3" t="s">
        <v>67</v>
      </c>
      <c r="B6" s="3">
        <v>-9</v>
      </c>
    </row>
    <row r="7" spans="1:2" ht="14.25" x14ac:dyDescent="0.2">
      <c r="A7" s="3" t="s">
        <v>72</v>
      </c>
      <c r="B7" s="3">
        <v>-3</v>
      </c>
    </row>
    <row r="8" spans="1:2" ht="14.25" x14ac:dyDescent="0.2">
      <c r="A8" s="3" t="s">
        <v>75</v>
      </c>
      <c r="B8" s="3">
        <v>-1</v>
      </c>
    </row>
    <row r="9" spans="1:2" ht="14.25" x14ac:dyDescent="0.2">
      <c r="A9" s="3" t="s">
        <v>71</v>
      </c>
      <c r="B9" s="3">
        <v>14</v>
      </c>
    </row>
    <row r="10" spans="1:2" ht="14.25" x14ac:dyDescent="0.2">
      <c r="A10" s="3" t="s">
        <v>69</v>
      </c>
      <c r="B10" s="3">
        <v>16.899999999999977</v>
      </c>
    </row>
    <row r="11" spans="1:2" ht="14.25" x14ac:dyDescent="0.2">
      <c r="A11" s="3" t="s">
        <v>66</v>
      </c>
      <c r="B11" s="3">
        <v>41.900000000000091</v>
      </c>
    </row>
    <row r="12" spans="1:2" ht="14.25" x14ac:dyDescent="0.2">
      <c r="A12" s="3" t="s">
        <v>68</v>
      </c>
      <c r="B12" s="3">
        <v>54</v>
      </c>
    </row>
    <row r="13" spans="1:2" ht="14.25" x14ac:dyDescent="0.2">
      <c r="A13" s="3" t="s">
        <v>70</v>
      </c>
      <c r="B13" s="3">
        <v>61</v>
      </c>
    </row>
    <row r="15" spans="1:2" ht="14.25" x14ac:dyDescent="0.2">
      <c r="A15" s="5" t="s">
        <v>76</v>
      </c>
    </row>
    <row r="17" spans="1:1" ht="15" x14ac:dyDescent="0.2">
      <c r="A17" s="8" t="s">
        <v>89</v>
      </c>
    </row>
  </sheetData>
  <hyperlinks>
    <hyperlink ref="A17" location="Sommaire!A1" display="Retour sommaire" xr:uid="{4DD45FB7-DC45-4428-A73D-D83CD78C245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F13A-8FBF-43FC-91C1-CE3AB7193259}">
  <dimension ref="A1:L15"/>
  <sheetViews>
    <sheetView workbookViewId="0">
      <selection activeCell="K31" sqref="K31"/>
    </sheetView>
  </sheetViews>
  <sheetFormatPr baseColWidth="10" defaultRowHeight="12.75" x14ac:dyDescent="0.2"/>
  <cols>
    <col min="1" max="1" width="22.5703125" customWidth="1"/>
  </cols>
  <sheetData>
    <row r="1" spans="1:12" ht="18" x14ac:dyDescent="0.25">
      <c r="A1" s="1" t="s">
        <v>152</v>
      </c>
    </row>
    <row r="3" spans="1:12" ht="15" x14ac:dyDescent="0.25">
      <c r="A3" s="2" t="s">
        <v>64</v>
      </c>
      <c r="B3" s="2">
        <v>2015</v>
      </c>
      <c r="C3" s="2">
        <v>2016</v>
      </c>
      <c r="D3" s="2">
        <v>2017</v>
      </c>
      <c r="E3" s="2">
        <v>2018</v>
      </c>
      <c r="F3" s="2">
        <v>2019</v>
      </c>
      <c r="G3" s="2">
        <v>2020</v>
      </c>
      <c r="H3" s="2">
        <v>2021</v>
      </c>
      <c r="I3" s="2">
        <v>2022</v>
      </c>
      <c r="J3" s="2">
        <v>2023</v>
      </c>
      <c r="K3" s="2">
        <v>2024</v>
      </c>
      <c r="L3" s="2">
        <v>2025</v>
      </c>
    </row>
    <row r="4" spans="1:12" x14ac:dyDescent="0.2">
      <c r="A4" t="s">
        <v>80</v>
      </c>
      <c r="B4">
        <v>4212</v>
      </c>
      <c r="C4">
        <v>496</v>
      </c>
      <c r="D4">
        <v>767</v>
      </c>
      <c r="E4">
        <v>2957</v>
      </c>
      <c r="F4">
        <v>3110</v>
      </c>
      <c r="G4">
        <v>3751</v>
      </c>
      <c r="H4">
        <v>2571</v>
      </c>
      <c r="I4">
        <v>9392</v>
      </c>
      <c r="J4">
        <v>2621</v>
      </c>
      <c r="K4">
        <v>5281</v>
      </c>
      <c r="L4">
        <v>3571</v>
      </c>
    </row>
    <row r="5" spans="1:12" x14ac:dyDescent="0.2">
      <c r="A5" t="s">
        <v>81</v>
      </c>
      <c r="B5">
        <v>0</v>
      </c>
      <c r="C5">
        <v>0</v>
      </c>
      <c r="D5">
        <v>0</v>
      </c>
      <c r="E5">
        <v>0</v>
      </c>
      <c r="F5">
        <v>0</v>
      </c>
      <c r="G5">
        <v>18</v>
      </c>
      <c r="H5">
        <v>0</v>
      </c>
      <c r="I5">
        <v>0</v>
      </c>
      <c r="J5">
        <v>1554</v>
      </c>
      <c r="K5">
        <v>42</v>
      </c>
      <c r="L5">
        <v>0</v>
      </c>
    </row>
    <row r="6" spans="1:12" x14ac:dyDescent="0.2">
      <c r="A6" t="s">
        <v>82</v>
      </c>
      <c r="B6">
        <v>230</v>
      </c>
      <c r="C6">
        <v>1176</v>
      </c>
      <c r="D6">
        <v>332</v>
      </c>
      <c r="E6">
        <v>2036</v>
      </c>
      <c r="F6">
        <v>1757</v>
      </c>
      <c r="G6">
        <v>929</v>
      </c>
      <c r="H6">
        <v>1127</v>
      </c>
      <c r="I6">
        <v>2403</v>
      </c>
      <c r="J6">
        <v>804</v>
      </c>
      <c r="K6">
        <v>925</v>
      </c>
      <c r="L6">
        <v>714</v>
      </c>
    </row>
    <row r="7" spans="1:12" x14ac:dyDescent="0.2">
      <c r="A7" t="s">
        <v>83</v>
      </c>
      <c r="B7">
        <v>409</v>
      </c>
      <c r="C7">
        <v>351</v>
      </c>
      <c r="D7">
        <v>3188</v>
      </c>
      <c r="E7">
        <v>1449</v>
      </c>
      <c r="F7">
        <v>2879</v>
      </c>
      <c r="G7">
        <v>1213</v>
      </c>
      <c r="H7">
        <v>1448</v>
      </c>
      <c r="I7">
        <v>146</v>
      </c>
      <c r="J7">
        <v>2131</v>
      </c>
      <c r="K7">
        <v>528</v>
      </c>
      <c r="L7">
        <v>2434</v>
      </c>
    </row>
    <row r="8" spans="1:12" x14ac:dyDescent="0.2">
      <c r="A8" t="s">
        <v>84</v>
      </c>
      <c r="B8">
        <v>1746</v>
      </c>
      <c r="C8">
        <v>46</v>
      </c>
      <c r="D8">
        <v>1909</v>
      </c>
      <c r="E8">
        <v>1927</v>
      </c>
      <c r="F8">
        <v>1068</v>
      </c>
      <c r="G8">
        <v>829</v>
      </c>
      <c r="H8">
        <v>1766</v>
      </c>
      <c r="I8">
        <v>1613</v>
      </c>
      <c r="J8">
        <v>588</v>
      </c>
      <c r="K8">
        <v>1748</v>
      </c>
      <c r="L8">
        <v>0</v>
      </c>
    </row>
    <row r="9" spans="1:12" x14ac:dyDescent="0.2">
      <c r="A9" t="s">
        <v>85</v>
      </c>
      <c r="B9">
        <v>677</v>
      </c>
      <c r="C9">
        <v>2065</v>
      </c>
      <c r="D9">
        <v>371</v>
      </c>
      <c r="E9">
        <v>196</v>
      </c>
      <c r="F9">
        <v>3036</v>
      </c>
      <c r="G9">
        <v>0</v>
      </c>
      <c r="H9">
        <v>1446</v>
      </c>
      <c r="I9">
        <v>342</v>
      </c>
      <c r="J9">
        <v>238</v>
      </c>
      <c r="K9">
        <v>1250</v>
      </c>
      <c r="L9">
        <v>4514</v>
      </c>
    </row>
    <row r="10" spans="1:12" x14ac:dyDescent="0.2">
      <c r="A10" t="s">
        <v>86</v>
      </c>
      <c r="B10">
        <v>1706</v>
      </c>
      <c r="C10">
        <v>5313</v>
      </c>
      <c r="D10">
        <v>11075</v>
      </c>
      <c r="E10">
        <v>1534</v>
      </c>
      <c r="F10">
        <v>1552</v>
      </c>
      <c r="G10">
        <v>3001</v>
      </c>
      <c r="H10">
        <v>456</v>
      </c>
      <c r="I10">
        <v>12484</v>
      </c>
      <c r="J10">
        <v>549</v>
      </c>
      <c r="K10">
        <v>3773</v>
      </c>
      <c r="L10">
        <v>682</v>
      </c>
    </row>
    <row r="11" spans="1:12" x14ac:dyDescent="0.2">
      <c r="A11" t="s">
        <v>87</v>
      </c>
      <c r="B11">
        <v>8980</v>
      </c>
      <c r="C11">
        <v>9447</v>
      </c>
      <c r="D11">
        <v>17642</v>
      </c>
      <c r="E11">
        <v>10099</v>
      </c>
      <c r="F11">
        <v>13402</v>
      </c>
      <c r="G11">
        <v>9741</v>
      </c>
      <c r="H11">
        <v>8814</v>
      </c>
      <c r="I11">
        <v>26380</v>
      </c>
      <c r="J11">
        <v>8485</v>
      </c>
      <c r="K11">
        <v>13547</v>
      </c>
      <c r="L11">
        <v>11915</v>
      </c>
    </row>
    <row r="13" spans="1:12" ht="14.25" x14ac:dyDescent="0.2">
      <c r="A13" s="5" t="s">
        <v>88</v>
      </c>
    </row>
    <row r="15" spans="1:12" ht="15" x14ac:dyDescent="0.2">
      <c r="A15" s="8" t="s">
        <v>89</v>
      </c>
    </row>
  </sheetData>
  <hyperlinks>
    <hyperlink ref="A15" location="Sommaire!A1" display="Retour sommaire" xr:uid="{FE17FF8E-A501-46ED-AECF-C517287D771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E489-24E9-4574-B02A-A5D7E454F72A}">
  <dimension ref="A1:L9"/>
  <sheetViews>
    <sheetView workbookViewId="0">
      <selection activeCell="A15" sqref="A15"/>
    </sheetView>
  </sheetViews>
  <sheetFormatPr baseColWidth="10" defaultRowHeight="12.75" x14ac:dyDescent="0.2"/>
  <cols>
    <col min="1" max="1" width="63.85546875" customWidth="1"/>
  </cols>
  <sheetData>
    <row r="1" spans="1:12" ht="18" x14ac:dyDescent="0.25">
      <c r="A1" s="1" t="s">
        <v>150</v>
      </c>
    </row>
    <row r="3" spans="1:12" ht="15" x14ac:dyDescent="0.25">
      <c r="A3" s="2" t="s">
        <v>64</v>
      </c>
      <c r="B3" s="2" t="s">
        <v>90</v>
      </c>
      <c r="C3" s="2" t="s">
        <v>91</v>
      </c>
      <c r="D3" s="2" t="s">
        <v>92</v>
      </c>
      <c r="E3" s="2" t="s">
        <v>93</v>
      </c>
      <c r="F3" s="2" t="s">
        <v>94</v>
      </c>
      <c r="G3" s="2" t="s">
        <v>95</v>
      </c>
      <c r="H3" s="2" t="s">
        <v>96</v>
      </c>
      <c r="I3" s="2" t="s">
        <v>97</v>
      </c>
      <c r="J3" s="2" t="s">
        <v>98</v>
      </c>
      <c r="K3" s="2" t="s">
        <v>99</v>
      </c>
      <c r="L3" s="9">
        <v>2025</v>
      </c>
    </row>
    <row r="4" spans="1:12" ht="14.25" x14ac:dyDescent="0.2">
      <c r="A4" s="3" t="s">
        <v>100</v>
      </c>
      <c r="B4" s="3">
        <v>13</v>
      </c>
      <c r="C4" s="3">
        <v>16</v>
      </c>
      <c r="D4" s="3">
        <v>12</v>
      </c>
      <c r="E4" s="3">
        <v>8</v>
      </c>
      <c r="F4" s="3">
        <v>17</v>
      </c>
      <c r="G4" s="3">
        <v>5</v>
      </c>
      <c r="H4" s="3">
        <v>5</v>
      </c>
      <c r="I4" s="3">
        <v>10</v>
      </c>
      <c r="J4" s="3">
        <v>13</v>
      </c>
      <c r="K4" s="3">
        <v>21</v>
      </c>
      <c r="L4" s="3">
        <v>11</v>
      </c>
    </row>
    <row r="5" spans="1:12" ht="14.25" x14ac:dyDescent="0.2">
      <c r="A5" s="3" t="s">
        <v>101</v>
      </c>
      <c r="B5" s="3">
        <v>7</v>
      </c>
      <c r="C5" s="3">
        <v>3</v>
      </c>
      <c r="D5" s="3">
        <v>6</v>
      </c>
      <c r="E5" s="3">
        <v>4</v>
      </c>
      <c r="F5" s="3">
        <v>2</v>
      </c>
      <c r="G5" s="3">
        <v>2</v>
      </c>
      <c r="H5" s="3">
        <v>3</v>
      </c>
      <c r="I5" s="3">
        <v>2</v>
      </c>
      <c r="J5" s="3">
        <v>4</v>
      </c>
      <c r="K5" s="3">
        <v>8</v>
      </c>
      <c r="L5" s="3">
        <v>3</v>
      </c>
    </row>
    <row r="6" spans="1:12" ht="14.2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4.25" x14ac:dyDescent="0.2">
      <c r="A7" s="5" t="s">
        <v>102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4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5" x14ac:dyDescent="0.2">
      <c r="A9" s="8" t="s">
        <v>89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hyperlinks>
    <hyperlink ref="A9" location="Sommaire!A1" display="Retour sommaire" xr:uid="{C284F65B-2C8E-40CC-A08A-16F250AC51C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34DF-D78D-411D-9FDE-BA661DA8EEA2}">
  <dimension ref="A1:J29"/>
  <sheetViews>
    <sheetView workbookViewId="0">
      <selection activeCell="G20" sqref="G20"/>
    </sheetView>
  </sheetViews>
  <sheetFormatPr baseColWidth="10" defaultRowHeight="12.75" x14ac:dyDescent="0.2"/>
  <cols>
    <col min="1" max="1" width="24.140625" customWidth="1"/>
    <col min="2" max="2" width="17.28515625" bestFit="1" customWidth="1"/>
  </cols>
  <sheetData>
    <row r="1" spans="1:10" ht="18" x14ac:dyDescent="0.25">
      <c r="A1" s="1" t="s">
        <v>144</v>
      </c>
      <c r="B1" s="3"/>
      <c r="C1" s="3"/>
      <c r="D1" s="3"/>
      <c r="E1" s="3"/>
      <c r="F1" s="3"/>
      <c r="G1" s="3"/>
      <c r="H1" s="3"/>
      <c r="I1" s="3"/>
      <c r="J1" s="3"/>
    </row>
    <row r="2" spans="1:10" ht="14.25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x14ac:dyDescent="0.25">
      <c r="A3" s="2" t="s">
        <v>103</v>
      </c>
      <c r="B3" s="2" t="s">
        <v>104</v>
      </c>
      <c r="C3" s="2" t="s">
        <v>3</v>
      </c>
      <c r="D3" s="3"/>
      <c r="E3" s="3"/>
      <c r="F3" s="3"/>
      <c r="G3" s="3"/>
      <c r="H3" s="3"/>
      <c r="I3" s="3"/>
      <c r="J3" s="3"/>
    </row>
    <row r="4" spans="1:10" ht="14.25" x14ac:dyDescent="0.2">
      <c r="A4" s="3" t="s">
        <v>105</v>
      </c>
      <c r="B4" s="3" t="s">
        <v>106</v>
      </c>
      <c r="C4" s="3">
        <v>6.1</v>
      </c>
      <c r="D4" s="3"/>
      <c r="E4" s="3"/>
      <c r="F4" s="3"/>
      <c r="G4" s="3"/>
      <c r="H4" s="3"/>
      <c r="I4" s="3"/>
      <c r="J4" s="3"/>
    </row>
    <row r="5" spans="1:10" ht="14.25" x14ac:dyDescent="0.2">
      <c r="A5" s="3" t="s">
        <v>107</v>
      </c>
      <c r="B5" s="3" t="s">
        <v>108</v>
      </c>
      <c r="C5" s="3">
        <v>6.7</v>
      </c>
      <c r="D5" s="3"/>
      <c r="E5" s="3"/>
      <c r="F5" s="3"/>
      <c r="G5" s="3"/>
      <c r="H5" s="3"/>
      <c r="I5" s="3"/>
      <c r="J5" s="3"/>
    </row>
    <row r="6" spans="1:10" ht="14.25" x14ac:dyDescent="0.2">
      <c r="A6" s="3" t="s">
        <v>109</v>
      </c>
      <c r="B6" s="3" t="s">
        <v>110</v>
      </c>
      <c r="C6" s="3">
        <v>7.5</v>
      </c>
      <c r="D6" s="3"/>
      <c r="E6" s="3"/>
      <c r="F6" s="3"/>
      <c r="G6" s="3"/>
      <c r="H6" s="3"/>
      <c r="I6" s="3"/>
      <c r="J6" s="3"/>
    </row>
    <row r="7" spans="1:10" ht="14.25" x14ac:dyDescent="0.2">
      <c r="A7" s="3" t="s">
        <v>111</v>
      </c>
      <c r="B7" s="3" t="s">
        <v>112</v>
      </c>
      <c r="C7" s="3">
        <v>6.4</v>
      </c>
      <c r="D7" s="3"/>
      <c r="E7" s="3"/>
      <c r="F7" s="3"/>
      <c r="G7" s="3"/>
      <c r="H7" s="3"/>
      <c r="I7" s="3"/>
      <c r="J7" s="3"/>
    </row>
    <row r="8" spans="1:10" ht="14.25" x14ac:dyDescent="0.2">
      <c r="A8" s="3" t="s">
        <v>113</v>
      </c>
      <c r="B8" s="3" t="s">
        <v>114</v>
      </c>
      <c r="C8" s="3">
        <v>5.8</v>
      </c>
      <c r="D8" s="3"/>
      <c r="E8" s="3"/>
      <c r="F8" s="3"/>
      <c r="G8" s="3"/>
      <c r="H8" s="3"/>
      <c r="I8" s="3"/>
      <c r="J8" s="3"/>
    </row>
    <row r="9" spans="1:10" ht="14.25" x14ac:dyDescent="0.2">
      <c r="A9" s="3" t="s">
        <v>115</v>
      </c>
      <c r="B9" s="3" t="s">
        <v>116</v>
      </c>
      <c r="C9" s="3">
        <v>7.3</v>
      </c>
      <c r="D9" s="3"/>
      <c r="E9" s="3"/>
      <c r="F9" s="3"/>
      <c r="G9" s="3"/>
      <c r="H9" s="3"/>
      <c r="I9" s="3"/>
      <c r="J9" s="3"/>
    </row>
    <row r="10" spans="1:10" ht="14.25" x14ac:dyDescent="0.2">
      <c r="A10" s="3" t="s">
        <v>117</v>
      </c>
      <c r="B10" s="3" t="s">
        <v>118</v>
      </c>
      <c r="C10" s="3">
        <v>5.0999999999999996</v>
      </c>
      <c r="D10" s="3"/>
      <c r="E10" s="3"/>
      <c r="F10" s="3"/>
      <c r="G10" s="3"/>
      <c r="H10" s="3"/>
      <c r="I10" s="3"/>
      <c r="J10" s="3"/>
    </row>
    <row r="11" spans="1:10" ht="14.25" x14ac:dyDescent="0.2">
      <c r="A11" s="3" t="s">
        <v>119</v>
      </c>
      <c r="B11" s="3" t="s">
        <v>120</v>
      </c>
      <c r="C11" s="3">
        <v>6.5</v>
      </c>
      <c r="D11" s="3"/>
      <c r="E11" s="3"/>
      <c r="F11" s="3"/>
      <c r="G11" s="3"/>
      <c r="H11" s="3"/>
      <c r="I11" s="3"/>
      <c r="J11" s="3"/>
    </row>
    <row r="12" spans="1:10" ht="14.25" x14ac:dyDescent="0.2">
      <c r="A12" s="3" t="s">
        <v>121</v>
      </c>
      <c r="B12" s="3" t="s">
        <v>122</v>
      </c>
      <c r="C12" s="3">
        <v>6.3</v>
      </c>
      <c r="D12" s="3"/>
      <c r="E12" s="3"/>
      <c r="F12" s="3"/>
      <c r="G12" s="3"/>
      <c r="H12" s="3"/>
      <c r="I12" s="3"/>
      <c r="J12" s="3"/>
    </row>
    <row r="13" spans="1:10" ht="14.25" x14ac:dyDescent="0.2">
      <c r="A13" s="3" t="s">
        <v>123</v>
      </c>
      <c r="B13" s="3" t="s">
        <v>124</v>
      </c>
      <c r="C13" s="3">
        <v>6.9</v>
      </c>
      <c r="D13" s="3"/>
      <c r="E13" s="3"/>
      <c r="F13" s="3"/>
      <c r="G13" s="3"/>
      <c r="H13" s="3"/>
      <c r="I13" s="3"/>
      <c r="J13" s="3"/>
    </row>
    <row r="14" spans="1:10" ht="14.25" x14ac:dyDescent="0.2">
      <c r="A14" s="3" t="s">
        <v>125</v>
      </c>
      <c r="B14" s="3" t="s">
        <v>126</v>
      </c>
      <c r="C14" s="3">
        <v>5.4</v>
      </c>
      <c r="D14" s="3"/>
      <c r="E14" s="3"/>
      <c r="F14" s="3"/>
      <c r="G14" s="3"/>
      <c r="H14" s="3"/>
      <c r="I14" s="3"/>
      <c r="J14" s="3"/>
    </row>
    <row r="15" spans="1:10" ht="14.25" x14ac:dyDescent="0.2">
      <c r="A15" s="3" t="s">
        <v>127</v>
      </c>
      <c r="B15" s="3" t="s">
        <v>128</v>
      </c>
      <c r="C15" s="3">
        <v>6</v>
      </c>
      <c r="D15" s="3"/>
      <c r="E15" s="3"/>
      <c r="F15" s="3"/>
      <c r="G15" s="3"/>
      <c r="H15" s="3"/>
      <c r="I15" s="3"/>
      <c r="J15" s="3"/>
    </row>
    <row r="16" spans="1:10" ht="14.25" x14ac:dyDescent="0.2">
      <c r="A16" s="3" t="s">
        <v>129</v>
      </c>
      <c r="B16" s="3" t="s">
        <v>130</v>
      </c>
      <c r="C16" s="3">
        <v>6.6</v>
      </c>
      <c r="D16" s="3"/>
      <c r="E16" s="3"/>
      <c r="F16" s="3"/>
      <c r="G16" s="3"/>
      <c r="H16" s="3"/>
      <c r="I16" s="3"/>
      <c r="J16" s="3"/>
    </row>
    <row r="17" spans="1:10" ht="14.25" x14ac:dyDescent="0.2">
      <c r="A17" s="3" t="s">
        <v>131</v>
      </c>
      <c r="B17" s="3" t="s">
        <v>132</v>
      </c>
      <c r="C17" s="3">
        <v>6.8</v>
      </c>
      <c r="D17" s="3"/>
      <c r="E17" s="3"/>
      <c r="F17" s="3"/>
      <c r="G17" s="3"/>
      <c r="H17" s="3"/>
      <c r="I17" s="3"/>
      <c r="J17" s="3"/>
    </row>
    <row r="18" spans="1:10" ht="14.25" x14ac:dyDescent="0.2">
      <c r="A18" s="3" t="s">
        <v>133</v>
      </c>
      <c r="B18" s="3" t="s">
        <v>134</v>
      </c>
      <c r="C18" s="3">
        <v>6.8</v>
      </c>
      <c r="D18" s="3"/>
      <c r="E18" s="3"/>
      <c r="F18" s="3"/>
      <c r="G18" s="3"/>
      <c r="H18" s="3"/>
      <c r="I18" s="3"/>
      <c r="J18" s="3"/>
    </row>
    <row r="19" spans="1:10" ht="14.25" x14ac:dyDescent="0.2">
      <c r="A19" s="3" t="s">
        <v>135</v>
      </c>
      <c r="B19" s="3" t="s">
        <v>136</v>
      </c>
      <c r="C19" s="3">
        <v>6.9</v>
      </c>
      <c r="D19" s="3"/>
      <c r="E19" s="3"/>
      <c r="F19" s="3"/>
      <c r="G19" s="3"/>
      <c r="H19" s="3"/>
      <c r="I19" s="3"/>
      <c r="J19" s="3"/>
    </row>
    <row r="20" spans="1:10" ht="14.25" x14ac:dyDescent="0.2">
      <c r="A20" s="3" t="s">
        <v>137</v>
      </c>
      <c r="B20" s="3" t="s">
        <v>138</v>
      </c>
      <c r="C20" s="3">
        <v>6.2</v>
      </c>
      <c r="D20" s="3"/>
      <c r="E20" s="3"/>
      <c r="F20" s="3"/>
      <c r="G20" s="3"/>
      <c r="H20" s="3"/>
      <c r="I20" s="3"/>
      <c r="J20" s="3"/>
    </row>
    <row r="21" spans="1:10" ht="14.25" x14ac:dyDescent="0.2">
      <c r="A21" s="3" t="s">
        <v>139</v>
      </c>
      <c r="B21" s="3" t="s">
        <v>140</v>
      </c>
      <c r="C21" s="3">
        <v>5.8</v>
      </c>
      <c r="D21" s="3"/>
      <c r="E21" s="3"/>
      <c r="F21" s="3"/>
      <c r="G21" s="3"/>
      <c r="H21" s="3"/>
      <c r="I21" s="3"/>
      <c r="J21" s="3"/>
    </row>
    <row r="22" spans="1:10" ht="14.25" x14ac:dyDescent="0.2">
      <c r="A22" s="3" t="s">
        <v>141</v>
      </c>
      <c r="B22" s="3" t="s">
        <v>142</v>
      </c>
      <c r="C22" s="3">
        <v>4.2</v>
      </c>
      <c r="D22" s="3"/>
      <c r="E22" s="3"/>
      <c r="F22" s="3"/>
      <c r="G22" s="3"/>
      <c r="H22" s="3"/>
      <c r="I22" s="3"/>
      <c r="J22" s="3"/>
    </row>
    <row r="23" spans="1:10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4.25" x14ac:dyDescent="0.2">
      <c r="A24" s="5" t="s">
        <v>143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ht="14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" x14ac:dyDescent="0.2">
      <c r="A26" s="8" t="s">
        <v>89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ht="14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4.2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4.2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</sheetData>
  <hyperlinks>
    <hyperlink ref="A26" location="Sommaire!A1" display="Retour sommaire" xr:uid="{E81A1CDB-B88F-4152-8D73-176D925F1F8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CFDA-5E2B-409B-97AF-DBDD56B6CE41}">
  <dimension ref="A1:L21"/>
  <sheetViews>
    <sheetView workbookViewId="0">
      <selection activeCell="A11" sqref="A11"/>
    </sheetView>
  </sheetViews>
  <sheetFormatPr baseColWidth="10" defaultRowHeight="12.75" x14ac:dyDescent="0.2"/>
  <cols>
    <col min="1" max="1" width="45.85546875" customWidth="1"/>
  </cols>
  <sheetData>
    <row r="1" spans="1:12" ht="18" x14ac:dyDescent="0.25">
      <c r="A1" s="1" t="s">
        <v>153</v>
      </c>
      <c r="B1" s="3"/>
      <c r="C1" s="3"/>
      <c r="D1" s="3"/>
      <c r="E1" s="3"/>
      <c r="F1" s="3"/>
      <c r="G1" s="3"/>
      <c r="H1" s="3"/>
      <c r="I1" s="3"/>
      <c r="J1" s="3"/>
    </row>
    <row r="2" spans="1:12" ht="14.25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ht="15" x14ac:dyDescent="0.25">
      <c r="A3" s="10" t="s">
        <v>64</v>
      </c>
      <c r="B3" s="10">
        <v>2015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0">
        <v>2023</v>
      </c>
      <c r="K3" s="10">
        <v>2024</v>
      </c>
      <c r="L3" s="10">
        <v>2025</v>
      </c>
    </row>
    <row r="4" spans="1:12" ht="14.25" x14ac:dyDescent="0.2">
      <c r="A4" s="11" t="s">
        <v>145</v>
      </c>
      <c r="B4" s="11">
        <v>4</v>
      </c>
      <c r="C4" s="11">
        <v>28</v>
      </c>
      <c r="D4" s="11">
        <v>27</v>
      </c>
      <c r="E4" s="11">
        <v>22</v>
      </c>
      <c r="F4" s="11">
        <v>72</v>
      </c>
      <c r="G4" s="11">
        <v>66</v>
      </c>
      <c r="H4" s="11">
        <v>46</v>
      </c>
      <c r="I4" s="11">
        <v>21</v>
      </c>
      <c r="J4" s="11">
        <v>113</v>
      </c>
      <c r="K4" s="11">
        <v>94</v>
      </c>
      <c r="L4" s="11">
        <v>37</v>
      </c>
    </row>
    <row r="5" spans="1:12" ht="14.25" x14ac:dyDescent="0.2">
      <c r="A5" s="11" t="s">
        <v>146</v>
      </c>
      <c r="B5" s="11">
        <v>4</v>
      </c>
      <c r="C5" s="11">
        <v>23</v>
      </c>
      <c r="D5" s="11">
        <v>24</v>
      </c>
      <c r="E5" s="11">
        <v>36</v>
      </c>
      <c r="F5" s="11">
        <v>25</v>
      </c>
      <c r="G5" s="11">
        <v>21</v>
      </c>
      <c r="H5" s="11">
        <v>18</v>
      </c>
      <c r="I5" s="11">
        <v>12</v>
      </c>
      <c r="J5" s="11">
        <v>23</v>
      </c>
      <c r="K5" s="11">
        <v>18</v>
      </c>
      <c r="L5" s="11">
        <v>24</v>
      </c>
    </row>
    <row r="6" spans="1:12" ht="14.25" x14ac:dyDescent="0.2">
      <c r="A6" s="11" t="s">
        <v>147</v>
      </c>
      <c r="B6" s="11">
        <v>91</v>
      </c>
      <c r="C6" s="11">
        <v>93</v>
      </c>
      <c r="D6" s="11">
        <v>110</v>
      </c>
      <c r="E6" s="11">
        <v>63</v>
      </c>
      <c r="F6" s="11">
        <v>92</v>
      </c>
      <c r="G6" s="11">
        <v>99</v>
      </c>
      <c r="H6" s="11">
        <v>136</v>
      </c>
      <c r="I6" s="11">
        <v>114</v>
      </c>
      <c r="J6" s="11">
        <v>91</v>
      </c>
      <c r="K6" s="11">
        <v>49</v>
      </c>
      <c r="L6" s="11">
        <v>54</v>
      </c>
    </row>
    <row r="7" spans="1:12" ht="14.25" x14ac:dyDescent="0.2">
      <c r="A7" s="11" t="s">
        <v>148</v>
      </c>
      <c r="B7" s="11">
        <v>99</v>
      </c>
      <c r="C7" s="11">
        <v>144</v>
      </c>
      <c r="D7" s="11">
        <v>161</v>
      </c>
      <c r="E7" s="11">
        <v>121</v>
      </c>
      <c r="F7" s="11">
        <v>189</v>
      </c>
      <c r="G7" s="11">
        <v>186</v>
      </c>
      <c r="H7" s="11">
        <v>200</v>
      </c>
      <c r="I7" s="11">
        <v>147</v>
      </c>
      <c r="J7" s="11">
        <v>227</v>
      </c>
      <c r="K7" s="11">
        <v>161</v>
      </c>
      <c r="L7" s="11">
        <v>115</v>
      </c>
    </row>
    <row r="8" spans="1:12" ht="14.25" x14ac:dyDescent="0.2">
      <c r="A8" s="3"/>
      <c r="B8" s="3"/>
      <c r="C8" s="3"/>
      <c r="D8" s="3"/>
      <c r="E8" s="3"/>
      <c r="F8" s="3"/>
      <c r="G8" s="3"/>
      <c r="H8" s="3"/>
      <c r="I8" s="3"/>
      <c r="J8" s="3"/>
    </row>
    <row r="9" spans="1:12" ht="14.25" x14ac:dyDescent="0.2">
      <c r="A9" s="5" t="s">
        <v>149</v>
      </c>
      <c r="B9" s="3"/>
      <c r="C9" s="3"/>
      <c r="D9" s="3"/>
      <c r="E9" s="3"/>
      <c r="F9" s="3"/>
      <c r="G9" s="3"/>
      <c r="H9" s="3"/>
      <c r="I9" s="3"/>
      <c r="J9" s="3"/>
    </row>
    <row r="10" spans="1:12" ht="14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2" ht="15" x14ac:dyDescent="0.2">
      <c r="A11" s="8" t="s">
        <v>89</v>
      </c>
      <c r="B11" s="3"/>
      <c r="C11" s="3"/>
      <c r="D11" s="3"/>
      <c r="E11" s="3"/>
      <c r="F11" s="3"/>
      <c r="G11" s="3"/>
      <c r="H11" s="3"/>
      <c r="I11" s="3"/>
      <c r="J11" s="3"/>
    </row>
    <row r="12" spans="1:12" ht="14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2" ht="14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2" ht="14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2" ht="14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2" ht="14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14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4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4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4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</sheetData>
  <hyperlinks>
    <hyperlink ref="A11" location="Sommaire!A1" display="Retour sommaire" xr:uid="{6AE73EBD-244B-4B55-B9BF-A5752AEF314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Sommaire</vt:lpstr>
      <vt:lpstr>Figure 1</vt:lpstr>
      <vt:lpstr>Figure 2</vt:lpstr>
      <vt:lpstr>Figure 3</vt:lpstr>
      <vt:lpstr>Figure 4</vt:lpstr>
      <vt:lpstr>Figure 5</vt:lpstr>
      <vt:lpstr>Figure 6</vt:lpstr>
    </vt:vector>
  </TitlesOfParts>
  <Company>ADEUPA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DELAUNE Quentin</dc:creator>
  <cp:lastModifiedBy>DELAUNE Quentin</cp:lastModifiedBy>
  <dcterms:created xsi:type="dcterms:W3CDTF">2026-05-04T11:56:02Z</dcterms:created>
  <dcterms:modified xsi:type="dcterms:W3CDTF">2026-05-04T15:04:05Z</dcterms:modified>
</cp:coreProperties>
</file>